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สำรองข้อมูล Drive E\งานวีรชัย\รวมหนังสือส่งตัวย้ายออก , ช่วยราชการ , อบรม\ปี 66\ก.พ.8 66 อบรม ITA เชียงใหม่\oit\17\"/>
    </mc:Choice>
  </mc:AlternateContent>
  <xr:revisionPtr revIDLastSave="0" documentId="13_ncr:1_{52E61D94-DBC2-411E-9613-9941DEEC0660}" xr6:coauthVersionLast="47" xr6:coauthVersionMax="47" xr10:uidLastSave="{00000000-0000-0000-0000-000000000000}"/>
  <bookViews>
    <workbookView xWindow="-108" yWindow="-108" windowWidth="23256" windowHeight="12456" firstSheet="1" activeTab="1" xr2:uid="{00000000-000D-0000-FFFF-FFFF00000000}"/>
  </bookViews>
  <sheets>
    <sheet name="แผนการใช้จ่ายงบประมาณปี 2566" sheetId="4" r:id="rId1"/>
    <sheet name="สรุปภาพรวมผลการใช้จ่ายงบประมาณ" sheetId="6" r:id="rId2"/>
  </sheets>
  <definedNames>
    <definedName name="_xlnm.Print_Area" localSheetId="1">สรุปภาพรวมผลการใช้จ่ายงบประมาณ!$A$1:$E$74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3" i="6" l="1"/>
  <c r="C43" i="6"/>
  <c r="C42" i="6"/>
  <c r="C39" i="6"/>
  <c r="B9" i="6" l="1"/>
  <c r="C17" i="6" l="1"/>
  <c r="C13" i="6"/>
  <c r="C8" i="6"/>
  <c r="B35" i="6" l="1"/>
</calcChain>
</file>

<file path=xl/sharedStrings.xml><?xml version="1.0" encoding="utf-8"?>
<sst xmlns="http://schemas.openxmlformats.org/spreadsheetml/2006/main" count="179" uniqueCount="108">
  <si>
    <t xml:space="preserve"> </t>
  </si>
  <si>
    <t>โครงการตำรวจประสานโรงเรียน (1 ตำรวจ 1 โรงเรียน)</t>
  </si>
  <si>
    <t>โครงการบริหารจัดการสกัดกั้นยาเสพติด (Heart Land)</t>
  </si>
  <si>
    <t>ชื่อ</t>
  </si>
  <si>
    <t>งบประมาณ/แหล่งที่จัดสรร/สนับสนุน</t>
  </si>
  <si>
    <t>สตช.</t>
  </si>
  <si>
    <t>หน่วยงาน</t>
  </si>
  <si>
    <t>ภาครัฐ</t>
  </si>
  <si>
    <t>ภาคเอกชน</t>
  </si>
  <si>
    <t>อปท.</t>
  </si>
  <si>
    <t>อื่นๆ</t>
  </si>
  <si>
    <t>กิจกรรม</t>
  </si>
  <si>
    <t>เป้าหมาย/</t>
  </si>
  <si>
    <t>วิธีดำเนินการ</t>
  </si>
  <si>
    <t>ระยะเวลา</t>
  </si>
  <si>
    <t>ดำเนินการ</t>
  </si>
  <si>
    <t>ผลที่คาด</t>
  </si>
  <si>
    <t>ว่าจะได้รับ</t>
  </si>
  <si>
    <t>และบริการประชาชน</t>
  </si>
  <si>
    <t xml:space="preserve"> /</t>
  </si>
  <si>
    <t xml:space="preserve"> - ค่าวัสดุน้ำมันเชื้อเพลิง</t>
  </si>
  <si>
    <t xml:space="preserve"> - ค่าวัสดุสำนักงาน</t>
  </si>
  <si>
    <t xml:space="preserve"> - ค่าวัสดุจราจร</t>
  </si>
  <si>
    <t xml:space="preserve"> - ค่าอาหารผู้ต้องหา</t>
  </si>
  <si>
    <t xml:space="preserve"> - ค่าจ้างเหมาทำความสะอาด</t>
  </si>
  <si>
    <t xml:space="preserve"> - ค่าเช่าที่ดินสำหรับจอดรถ</t>
  </si>
  <si>
    <t xml:space="preserve"> - ค่าเช่าเครื่องถ่ายเอกสาร</t>
  </si>
  <si>
    <r>
      <rPr>
        <b/>
        <sz val="14"/>
        <rFont val="TH SarabunIT๙"/>
        <family val="2"/>
      </rPr>
      <t>แผนงาน</t>
    </r>
    <r>
      <rPr>
        <sz val="14"/>
        <rFont val="TH SarabunIT๙"/>
        <family val="2"/>
      </rPr>
      <t xml:space="preserve"> ยุทธศาสตร์รักษาความสงบภายในประเทศ</t>
    </r>
  </si>
  <si>
    <r>
      <rPr>
        <b/>
        <sz val="14"/>
        <rFont val="TH SarabunIT๙"/>
        <family val="2"/>
      </rPr>
      <t>โครงการ</t>
    </r>
    <r>
      <rPr>
        <sz val="14"/>
        <rFont val="TH SarabunIT๙"/>
        <family val="2"/>
      </rPr>
      <t xml:space="preserve"> การบังคับใช้กฎหมายอำนวยความยุติธรรม</t>
    </r>
  </si>
  <si>
    <r>
      <rPr>
        <b/>
        <sz val="14"/>
        <rFont val="TH SarabunIT๙"/>
        <family val="2"/>
      </rPr>
      <t>กิจกรรม</t>
    </r>
    <r>
      <rPr>
        <sz val="14"/>
        <rFont val="TH SarabunIT๙"/>
        <family val="2"/>
      </rPr>
      <t xml:space="preserve"> การบังคับใช้กฎหมายและบริการประชาชน</t>
    </r>
  </si>
  <si>
    <t>หมวดค่าสาธารณูปโภค</t>
  </si>
  <si>
    <t xml:space="preserve"> - ค่าไฟฟ้า</t>
  </si>
  <si>
    <t xml:space="preserve"> - ค่าน้ำประปา</t>
  </si>
  <si>
    <t xml:space="preserve"> - ค่าโทรศัพท์</t>
  </si>
  <si>
    <t xml:space="preserve"> - ค่าไปรษณีย์</t>
  </si>
  <si>
    <t>ข้อมูล ณ  31 มีนาคม 2566</t>
  </si>
  <si>
    <t xml:space="preserve"> - ค่าตอบแทนปฏิบัติงานนอกเวลาราชการ</t>
  </si>
  <si>
    <t>ประจำปีงบประมาณ พ.ศ. 2566 ไตรมาสที่ 1 - 2</t>
  </si>
  <si>
    <t>ลำดับ</t>
  </si>
  <si>
    <t>แผนงาน/โครงการ/กิจกรรม</t>
  </si>
  <si>
    <r>
      <rPr>
        <b/>
        <sz val="14"/>
        <rFont val="TH SarabunIT๙"/>
        <family val="2"/>
      </rPr>
      <t>แผนงาน</t>
    </r>
    <r>
      <rPr>
        <sz val="14"/>
        <rFont val="TH SarabunIT๙"/>
        <family val="2"/>
      </rPr>
      <t xml:space="preserve"> พัฒนาบริการประชาชนและพัฒนาประสิทธิภาพภาครัฐ</t>
    </r>
  </si>
  <si>
    <r>
      <rPr>
        <b/>
        <sz val="14"/>
        <rFont val="TH SarabunIT๙"/>
        <family val="2"/>
      </rPr>
      <t>โครงการ</t>
    </r>
    <r>
      <rPr>
        <sz val="14"/>
        <rFont val="TH SarabunIT๙"/>
        <family val="2"/>
      </rPr>
      <t xml:space="preserve"> การปฏิรูประบบงานตำรวจ</t>
    </r>
  </si>
  <si>
    <r>
      <rPr>
        <b/>
        <sz val="14"/>
        <rFont val="TH SarabunIT๙"/>
        <family val="2"/>
      </rPr>
      <t>กิจกรรม</t>
    </r>
    <r>
      <rPr>
        <sz val="14"/>
        <rFont val="TH SarabunIT๙"/>
        <family val="2"/>
      </rPr>
      <t xml:space="preserve"> การปฏิรูประบบงานสอบสวน และการบังคับใช้กฎหมาย</t>
    </r>
  </si>
  <si>
    <t>งบดำเนินงาน ค่าตอบแทนใช้สอย และวัสดุ โครงการเพิ่มประสิทธิภาพ</t>
  </si>
  <si>
    <t>งานป้องกัน ปราบปรามอาชญากรรม</t>
  </si>
  <si>
    <t>กิจกรรมการสร้างภูมิคัมกันในกลุ่มเป้าหมายระดับโรงเรียน</t>
  </si>
  <si>
    <t>ประถมศึกษา หรือเทียบเท่ารายการ ค่าใช้จ่ายโครงการศึกษา</t>
  </si>
  <si>
    <t>เพื่อต่อต้านการใช้ยาเสพติดในนักเรียน (D.A.R.E.ประเทศไทย</t>
  </si>
  <si>
    <t>โครงการสลายโครงสร้างเครือข่ายผู้มีอิทธิพลและกลุ่มชาติพันธ์</t>
  </si>
  <si>
    <t>ที่เกี่ยวข้องกับยาเสพติด</t>
  </si>
  <si>
    <t>งบรายจ่ายอื่นเพื่อเป็นค่าตอบแทนชุดปฏิบัติการตรวจค้น</t>
  </si>
  <si>
    <t>ตามแนวทาง ตร. ในการดำเนินการปิดล้อมตรวจค้น</t>
  </si>
  <si>
    <t xml:space="preserve"> 1 ต.ค.65-30 ก.ย.66</t>
  </si>
  <si>
    <t xml:space="preserve">                               พ.ต.ท.</t>
  </si>
  <si>
    <t xml:space="preserve"> - ทราบ</t>
  </si>
  <si>
    <t xml:space="preserve">          พ.ต.อ.</t>
  </si>
  <si>
    <t>สรุปภาพรวมผลการใช้จ่ายงบประมาณ ประจำปีงบประมาณ พ.ศ.2566</t>
  </si>
  <si>
    <t>รอบ 6 เดือน (1 ต.ค.65 - 31 มี.ค.66)</t>
  </si>
  <si>
    <t>รายการ</t>
  </si>
  <si>
    <t>งบประมาณที่</t>
  </si>
  <si>
    <t>ผลการเบิกจ่ายจริง</t>
  </si>
  <si>
    <t>คิดเป็นร้อยละ</t>
  </si>
  <si>
    <t>เป็นไปตามเป้าหมาย</t>
  </si>
  <si>
    <t>ได้รับจัดสรรทั้งปี</t>
  </si>
  <si>
    <t xml:space="preserve"> 1. ค่าตอบแทนปฏิบัติงานนอกเวลาราชการ</t>
  </si>
  <si>
    <t xml:space="preserve"> 3. ค่าจ้างเหมาทำความสะอาด</t>
  </si>
  <si>
    <t xml:space="preserve"> 4. ค่าเช่าที่ดินสำหรับจอดรถ</t>
  </si>
  <si>
    <t xml:space="preserve"> 5. ค่าเช่าเครื่องถ่ายเอกสาร</t>
  </si>
  <si>
    <t xml:space="preserve"> 6 ค่าวัสดุน้ำมันเชื้อเพลิง</t>
  </si>
  <si>
    <t xml:space="preserve"> 7 ค่าวัสดุสำนักงาน</t>
  </si>
  <si>
    <t xml:space="preserve"> 8 ค่าวัสดุจราจร</t>
  </si>
  <si>
    <t xml:space="preserve"> 9. ค่าอาหารผู้ต้องหา</t>
  </si>
  <si>
    <t>1. งบดำเนินงาน ค่าตอบแทนใช้สอย และวัสดุ โครงการเพิ่มประสิทธิภาพ</t>
  </si>
  <si>
    <t>2. โครงการตำรวจประสานโรงเรียน (1 ตำรวจ 1 โรงเรียน)</t>
  </si>
  <si>
    <t>3. กิจกรรมการสร้างภูมิคัมกันในกลุ่มเป้าหมายระดับโรงเรียน</t>
  </si>
  <si>
    <t>4. โครงการบริหารจัดการสกัดกั้นยาเสพติด (Heart Land)</t>
  </si>
  <si>
    <t>5. โครงการสลายโครงสร้างเครือข่ายผู้มีอิทธิพลและกลุ่มชาติพันธ์</t>
  </si>
  <si>
    <r>
      <rPr>
        <b/>
        <sz val="16"/>
        <rFont val="TH SarabunPSK"/>
        <family val="2"/>
      </rPr>
      <t>โครงการ</t>
    </r>
    <r>
      <rPr>
        <sz val="16"/>
        <rFont val="TH SarabunPSK"/>
        <family val="2"/>
      </rPr>
      <t xml:space="preserve"> : การบังคับใช้กฎหมาย อำนวยความยุติธรรมและบริการประชาชน</t>
    </r>
  </si>
  <si>
    <r>
      <rPr>
        <b/>
        <sz val="16"/>
        <rFont val="TH SarabunPSK"/>
        <family val="2"/>
      </rPr>
      <t>กิจกรรม</t>
    </r>
    <r>
      <rPr>
        <sz val="16"/>
        <rFont val="TH SarabunPSK"/>
        <family val="2"/>
      </rPr>
      <t xml:space="preserve"> : การบังคับใช้กฎหมายและบริการประชาชน</t>
    </r>
  </si>
  <si>
    <t>เป็นไปตามเป้าหมาย/</t>
  </si>
  <si>
    <t>ต่ำกว่าเป้าหมาย</t>
  </si>
  <si>
    <t xml:space="preserve"> 2. ค่าตอบแทนชุมชนสัมพันธ์และอาสาตำรวจบ้าน</t>
  </si>
  <si>
    <t>ปัญหา อุปสรรค</t>
  </si>
  <si>
    <t>1. ได้รับอนุมัติโอนการจัดสรรงบประมาณล่าช้า ไม่เพียงพอ</t>
  </si>
  <si>
    <t>2. การใช้จ่ายงบประมาณตามแผนดำเนินงาน</t>
  </si>
  <si>
    <t>3. งบประมาณที่ได้รับจัดสรร  โอนมาหลายครั้งในปีงบประมาณ ทำให้ต้องดำเนินการหลายครั้งหลายขั้นตอน และต้องดำเนินการใช้จ่ายงบประมาณให้เป็นไปตามกฎหมาย</t>
  </si>
  <si>
    <t>ระเบียบแนวปฏิบัติ และเงื่อนไขที่กำหนด</t>
  </si>
  <si>
    <t>ข้อเสนอแนะ</t>
  </si>
  <si>
    <t>1. หน่วยต้นสังกัดควรทำการอนุมัติการโอนงบประมาณให้ทันการใช้จ่าย เพราะการล่าช้า ส่งผลต่อการดำเนินการของโครงการ/กิจกรรม</t>
  </si>
  <si>
    <t>2. ควรมีแบบฟอร์มการสรุปรายงานผลการใช้จ่ายเงินงบประมาณประจำปี ที่ชัดเจนจะได้เป็นแนวทางเดียวกัน</t>
  </si>
  <si>
    <t>ผลผลิต และผลลัพธ์</t>
  </si>
  <si>
    <t>บรรลุผลสัมฤทธิ์ตามเป้าหมาย และเป็นไปตามประมาณการที่ตั้งไว้ คิดเป็นร้อยละ 100 ตรงตามเป้าหมายและแผนที่วางไว้</t>
  </si>
  <si>
    <t>เมื่อเทียบกับงบรายจ่ายประเภทอื่นๆ สูงสุด ไม่เป็นไปตามประมาณการที่ตั้งไว้ คิดเป็นร้อยละ 100 ไม่ตรงตามเป้าหมายและแผนที่วางไว้</t>
  </si>
  <si>
    <t>สามารถสรุปผลจากการใช้จ่ายเงินงบประมาณ พ.ศ. 2566 ดังกล่าวข้างต้น พบว่า งบดำเนินงาน ค่าตอบแทน ใช้สอยและวัสดุ ที่ได้รับการจัดสรรและมีการใช้งบประมาณ</t>
  </si>
  <si>
    <t xml:space="preserve">                           สรุปผลการใช้จ่ายงบประมาณ ปัญหา อุปสรรค ข้อเสนอแนะ และผลสัมฤทธิ์</t>
  </si>
  <si>
    <t>แผนการใช้จ่ายงบประมาณ สถานีตำรวจภูธรแม่อาย</t>
  </si>
  <si>
    <t xml:space="preserve"> - ค่าตอบแทนชุมชนสัมพันธ์และอาสาตำรวจบ้าน</t>
  </si>
  <si>
    <t>เรียน ผกก.สภ.แม่อาย  จว.เชียงใหม่</t>
  </si>
  <si>
    <t xml:space="preserve">                                      (นิกร  สุจริตธรรม)</t>
  </si>
  <si>
    <t xml:space="preserve">                                   สว.อก.สภ.แม่อาย</t>
  </si>
  <si>
    <t xml:space="preserve">                  ( ศันย์ชัย  พานิชกุล )</t>
  </si>
  <si>
    <t xml:space="preserve">            ผกก.สภ.แม่อาย  จว.เชียงใหม่</t>
  </si>
  <si>
    <t xml:space="preserve">       จากรายงานผลการใช้จ่ายงบประมาณประจำปีงบประมาณ พ.ศ.2566 ของ สถานีตำรวจสถานีตำรวจภูธรแม่อาย</t>
  </si>
  <si>
    <t>โอนจากงบ โอที</t>
  </si>
  <si>
    <t xml:space="preserve">เกิน 100 </t>
  </si>
  <si>
    <t>6. โครงการค้นหาผู้ใช้ผู้เสพ ฯ</t>
  </si>
  <si>
    <t xml:space="preserve">7.โครงการสร้างเครือข่ายการมีส่วนร่วมของประชาชนในการป้องกันอาชญากรรมฯ </t>
  </si>
  <si>
    <t>ตามแนวชายแดน ตำรวจสภ.แม่อาย 5 นาย ร่วมกับตำรวจตระเวนชายแดน 5 นาย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</si>
</sst>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_(* #,##0.00_);_(* \(#,##0.00\);_(* &quot;-&quot;??_);_(@_)"/>
    <numFmt numFmtId="188" formatCode="_(* #,##0_);_(* \(#,##0\);_(* &quot;-&quot;??_);_(@_)"/>
  </numFmts>
  <fonts count="10" x14ac:knownFonts="1">
    <font>
      <sz val="10"/>
      <name val="Arial"/>
    </font>
    <font>
      <sz val="10"/>
      <name val="Arial"/>
    </font>
    <font>
      <sz val="16"/>
      <name val="TH SarabunPSK"/>
      <family val="2"/>
    </font>
    <font>
      <b/>
      <sz val="16"/>
      <name val="TH SarabunPSK"/>
      <family val="2"/>
    </font>
    <font>
      <sz val="14"/>
      <name val="TH SarabunIT๙"/>
      <family val="2"/>
    </font>
    <font>
      <b/>
      <sz val="14"/>
      <name val="TH SarabunIT๙"/>
      <family val="2"/>
    </font>
    <font>
      <sz val="10"/>
      <name val="TH SarabunIT๙"/>
      <family val="2"/>
    </font>
    <font>
      <sz val="14"/>
      <color rgb="FFFF0000"/>
      <name val="TH SarabunIT๙"/>
      <family val="2"/>
    </font>
    <font>
      <b/>
      <sz val="16"/>
      <name val="TH SarabunIT๙"/>
      <family val="2"/>
    </font>
    <font>
      <b/>
      <u/>
      <sz val="14"/>
      <name val="TH SarabunIT๙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87" fontId="1" fillId="0" borderId="0" applyFont="0" applyFill="0" applyBorder="0" applyAlignment="0" applyProtection="0"/>
  </cellStyleXfs>
  <cellXfs count="38">
    <xf numFmtId="0" fontId="0" fillId="0" borderId="0" xfId="0"/>
    <xf numFmtId="0" fontId="4" fillId="0" borderId="0" xfId="0" applyFont="1"/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4" xfId="0" applyFont="1" applyBorder="1"/>
    <xf numFmtId="0" fontId="4" fillId="0" borderId="2" xfId="0" applyFont="1" applyBorder="1"/>
    <xf numFmtId="0" fontId="5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6" fillId="0" borderId="4" xfId="0" applyFont="1" applyBorder="1"/>
    <xf numFmtId="0" fontId="2" fillId="0" borderId="0" xfId="0" applyFont="1"/>
    <xf numFmtId="0" fontId="2" fillId="0" borderId="5" xfId="0" applyFont="1" applyBorder="1"/>
    <xf numFmtId="0" fontId="4" fillId="0" borderId="5" xfId="0" applyFont="1" applyBorder="1"/>
    <xf numFmtId="0" fontId="4" fillId="0" borderId="3" xfId="0" applyFont="1" applyBorder="1"/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88" fontId="4" fillId="0" borderId="0" xfId="1" applyNumberFormat="1" applyFont="1"/>
    <xf numFmtId="188" fontId="2" fillId="0" borderId="0" xfId="1" applyNumberFormat="1" applyFont="1" applyBorder="1"/>
    <xf numFmtId="188" fontId="2" fillId="0" borderId="5" xfId="1" applyNumberFormat="1" applyFont="1" applyBorder="1"/>
    <xf numFmtId="188" fontId="4" fillId="0" borderId="5" xfId="1" applyNumberFormat="1" applyFont="1" applyBorder="1"/>
    <xf numFmtId="188" fontId="4" fillId="0" borderId="2" xfId="1" applyNumberFormat="1" applyFont="1" applyBorder="1"/>
    <xf numFmtId="188" fontId="4" fillId="0" borderId="4" xfId="1" applyNumberFormat="1" applyFont="1" applyBorder="1"/>
    <xf numFmtId="188" fontId="4" fillId="0" borderId="3" xfId="1" applyNumberFormat="1" applyFont="1" applyBorder="1" applyAlignment="1">
      <alignment horizontal="center"/>
    </xf>
    <xf numFmtId="188" fontId="4" fillId="0" borderId="2" xfId="1" applyNumberFormat="1" applyFont="1" applyBorder="1" applyAlignment="1">
      <alignment horizontal="center"/>
    </xf>
    <xf numFmtId="0" fontId="4" fillId="0" borderId="4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4" fillId="0" borderId="4" xfId="0" applyFont="1" applyBorder="1" applyAlignment="1">
      <alignment horizontal="right"/>
    </xf>
    <xf numFmtId="0" fontId="9" fillId="0" borderId="0" xfId="0" applyFont="1"/>
    <xf numFmtId="188" fontId="4" fillId="0" borderId="0" xfId="0" applyNumberFormat="1" applyFont="1"/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88" fontId="4" fillId="0" borderId="3" xfId="1" applyNumberFormat="1" applyFont="1" applyBorder="1" applyAlignment="1">
      <alignment horizontal="center" vertical="center"/>
    </xf>
    <xf numFmtId="188" fontId="4" fillId="0" borderId="2" xfId="1" applyNumberFormat="1" applyFont="1" applyBorder="1" applyAlignment="1">
      <alignment horizontal="center" vertical="center"/>
    </xf>
    <xf numFmtId="0" fontId="8" fillId="0" borderId="0" xfId="0" applyFont="1" applyAlignment="1">
      <alignment horizontal="left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785283</xdr:colOff>
      <xdr:row>49</xdr:row>
      <xdr:rowOff>209551</xdr:rowOff>
    </xdr:from>
    <xdr:to>
      <xdr:col>4</xdr:col>
      <xdr:colOff>518538</xdr:colOff>
      <xdr:row>51</xdr:row>
      <xdr:rowOff>50801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C232A2CE-0214-4E8E-8F4C-1E805AA0B9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43450" y="11618384"/>
          <a:ext cx="1341921" cy="306917"/>
        </a:xfrm>
        <a:prstGeom prst="rect">
          <a:avLst/>
        </a:prstGeom>
      </xdr:spPr>
    </xdr:pic>
    <xdr:clientData/>
  </xdr:twoCellAnchor>
  <xdr:twoCellAnchor editAs="oneCell">
    <xdr:from>
      <xdr:col>1</xdr:col>
      <xdr:colOff>1826683</xdr:colOff>
      <xdr:row>46</xdr:row>
      <xdr:rowOff>162983</xdr:rowOff>
    </xdr:from>
    <xdr:to>
      <xdr:col>1</xdr:col>
      <xdr:colOff>2305886</xdr:colOff>
      <xdr:row>48</xdr:row>
      <xdr:rowOff>55033</xdr:rowOff>
    </xdr:to>
    <xdr:pic>
      <xdr:nvPicPr>
        <xdr:cNvPr id="6" name="รูปภาพ 5">
          <a:extLst>
            <a:ext uri="{FF2B5EF4-FFF2-40B4-BE49-F238E27FC236}">
              <a16:creationId xmlns:a16="http://schemas.microsoft.com/office/drawing/2014/main" id="{D1DA1A01-F4A1-42F0-B20D-E21616DEE4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18266" y="10873316"/>
          <a:ext cx="479203" cy="35771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1695450</xdr:colOff>
      <xdr:row>45</xdr:row>
      <xdr:rowOff>209550</xdr:rowOff>
    </xdr:from>
    <xdr:to>
      <xdr:col>0</xdr:col>
      <xdr:colOff>2131089</xdr:colOff>
      <xdr:row>47</xdr:row>
      <xdr:rowOff>69849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D04D7FF9-EAD4-478C-AD1A-3355C65F65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82800" y="10496550"/>
          <a:ext cx="435639" cy="317500"/>
        </a:xfrm>
        <a:prstGeom prst="rect">
          <a:avLst/>
        </a:prstGeom>
      </xdr:spPr>
    </xdr:pic>
    <xdr:clientData/>
  </xdr:twoCellAnchor>
  <xdr:twoCellAnchor editAs="oneCell">
    <xdr:from>
      <xdr:col>1</xdr:col>
      <xdr:colOff>711200</xdr:colOff>
      <xdr:row>48</xdr:row>
      <xdr:rowOff>209551</xdr:rowOff>
    </xdr:from>
    <xdr:to>
      <xdr:col>2</xdr:col>
      <xdr:colOff>819105</xdr:colOff>
      <xdr:row>50</xdr:row>
      <xdr:rowOff>50800</xdr:rowOff>
    </xdr:to>
    <xdr:pic>
      <xdr:nvPicPr>
        <xdr:cNvPr id="6" name="รูปภาพ 5">
          <a:extLst>
            <a:ext uri="{FF2B5EF4-FFF2-40B4-BE49-F238E27FC236}">
              <a16:creationId xmlns:a16="http://schemas.microsoft.com/office/drawing/2014/main" id="{550E41C8-FA74-42D4-B69A-060F3CDED7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60900" y="11182351"/>
          <a:ext cx="1346155" cy="298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3"/>
  <sheetViews>
    <sheetView view="pageBreakPreview" topLeftCell="A31" zoomScale="60" zoomScaleNormal="100" workbookViewId="0">
      <selection activeCell="I50" sqref="I50"/>
    </sheetView>
  </sheetViews>
  <sheetFormatPr defaultColWidth="9.21875" defaultRowHeight="18" x14ac:dyDescent="0.35"/>
  <cols>
    <col min="1" max="1" width="5.5546875" style="1" customWidth="1"/>
    <col min="2" max="2" width="51" style="1" bestFit="1" customWidth="1"/>
    <col min="3" max="3" width="13.5546875" style="1" customWidth="1"/>
    <col min="4" max="4" width="9.5546875" style="1" customWidth="1"/>
    <col min="5" max="7" width="9.21875" style="1"/>
    <col min="8" max="8" width="8.5546875" style="1" customWidth="1"/>
    <col min="9" max="9" width="12.77734375" style="1" bestFit="1" customWidth="1"/>
    <col min="10" max="10" width="12.77734375" style="1" customWidth="1"/>
    <col min="11" max="16384" width="9.21875" style="1"/>
  </cols>
  <sheetData>
    <row r="1" spans="1:10" x14ac:dyDescent="0.35">
      <c r="A1" s="29" t="s">
        <v>95</v>
      </c>
      <c r="B1" s="29"/>
      <c r="C1" s="29"/>
      <c r="D1" s="29"/>
      <c r="E1" s="29"/>
      <c r="F1" s="29"/>
      <c r="G1" s="29"/>
      <c r="H1" s="29"/>
      <c r="I1" s="29"/>
      <c r="J1" s="29"/>
    </row>
    <row r="2" spans="1:10" x14ac:dyDescent="0.35">
      <c r="A2" s="30" t="s">
        <v>37</v>
      </c>
      <c r="B2" s="30"/>
      <c r="C2" s="30"/>
      <c r="D2" s="30"/>
      <c r="E2" s="30"/>
      <c r="F2" s="30"/>
      <c r="G2" s="30"/>
      <c r="H2" s="30"/>
      <c r="I2" s="30"/>
      <c r="J2" s="30"/>
    </row>
    <row r="3" spans="1:10" x14ac:dyDescent="0.35">
      <c r="A3" s="31" t="s">
        <v>35</v>
      </c>
      <c r="B3" s="31"/>
      <c r="C3" s="31"/>
      <c r="D3" s="31"/>
      <c r="E3" s="31"/>
      <c r="F3" s="31"/>
      <c r="G3" s="31"/>
      <c r="H3" s="31"/>
      <c r="I3" s="31"/>
      <c r="J3" s="31"/>
    </row>
    <row r="4" spans="1:10" x14ac:dyDescent="0.35">
      <c r="A4" s="2" t="s">
        <v>0</v>
      </c>
      <c r="B4" s="2" t="s">
        <v>3</v>
      </c>
      <c r="C4" s="2" t="s">
        <v>12</v>
      </c>
      <c r="D4" s="32" t="s">
        <v>4</v>
      </c>
      <c r="E4" s="32"/>
      <c r="F4" s="32"/>
      <c r="G4" s="32"/>
      <c r="H4" s="32"/>
      <c r="I4" s="2" t="s">
        <v>14</v>
      </c>
      <c r="J4" s="2" t="s">
        <v>16</v>
      </c>
    </row>
    <row r="5" spans="1:10" x14ac:dyDescent="0.35">
      <c r="A5" s="3" t="s">
        <v>38</v>
      </c>
      <c r="B5" s="3" t="s">
        <v>39</v>
      </c>
      <c r="C5" s="3" t="s">
        <v>13</v>
      </c>
      <c r="D5" s="3" t="s">
        <v>5</v>
      </c>
      <c r="E5" s="3" t="s">
        <v>6</v>
      </c>
      <c r="F5" s="3" t="s">
        <v>8</v>
      </c>
      <c r="G5" s="3" t="s">
        <v>9</v>
      </c>
      <c r="H5" s="3" t="s">
        <v>10</v>
      </c>
      <c r="I5" s="3" t="s">
        <v>15</v>
      </c>
      <c r="J5" s="3" t="s">
        <v>17</v>
      </c>
    </row>
    <row r="6" spans="1:10" x14ac:dyDescent="0.35">
      <c r="A6" s="4"/>
      <c r="B6" s="4" t="s">
        <v>11</v>
      </c>
      <c r="C6" s="4"/>
      <c r="D6" s="4"/>
      <c r="E6" s="4" t="s">
        <v>7</v>
      </c>
      <c r="F6" s="4"/>
      <c r="G6" s="4"/>
      <c r="H6" s="4"/>
      <c r="I6" s="4"/>
      <c r="J6" s="4"/>
    </row>
    <row r="7" spans="1:10" x14ac:dyDescent="0.35">
      <c r="A7" s="3">
        <v>1</v>
      </c>
      <c r="B7" s="5" t="s">
        <v>27</v>
      </c>
      <c r="C7" s="5"/>
      <c r="D7" s="3"/>
      <c r="E7" s="5"/>
      <c r="F7" s="5"/>
      <c r="G7" s="5"/>
      <c r="H7" s="5"/>
      <c r="I7" s="3" t="s">
        <v>0</v>
      </c>
      <c r="J7" s="5"/>
    </row>
    <row r="8" spans="1:10" x14ac:dyDescent="0.35">
      <c r="A8" s="5"/>
      <c r="B8" s="5" t="s">
        <v>28</v>
      </c>
      <c r="C8" s="5"/>
      <c r="D8" s="5" t="s">
        <v>0</v>
      </c>
      <c r="E8" s="5"/>
      <c r="F8" s="5"/>
      <c r="G8" s="5"/>
      <c r="H8" s="5"/>
      <c r="I8" s="3" t="s">
        <v>0</v>
      </c>
      <c r="J8" s="5"/>
    </row>
    <row r="9" spans="1:10" x14ac:dyDescent="0.35">
      <c r="A9" s="5"/>
      <c r="B9" s="5" t="s">
        <v>18</v>
      </c>
      <c r="C9" s="5"/>
      <c r="D9" s="5"/>
      <c r="E9" s="5"/>
      <c r="F9" s="5"/>
      <c r="G9" s="5"/>
      <c r="H9" s="5"/>
      <c r="I9" s="5"/>
      <c r="J9" s="5"/>
    </row>
    <row r="10" spans="1:10" x14ac:dyDescent="0.35">
      <c r="A10" s="5"/>
      <c r="B10" s="5" t="s">
        <v>29</v>
      </c>
      <c r="C10" s="5"/>
      <c r="D10" s="7" t="s">
        <v>19</v>
      </c>
      <c r="E10" s="5"/>
      <c r="F10" s="5"/>
      <c r="G10" s="5"/>
      <c r="H10" s="5"/>
      <c r="I10" s="9" t="s">
        <v>52</v>
      </c>
      <c r="J10" s="5"/>
    </row>
    <row r="11" spans="1:10" x14ac:dyDescent="0.35">
      <c r="A11" s="5"/>
      <c r="B11" s="5" t="s">
        <v>36</v>
      </c>
      <c r="C11" s="5"/>
      <c r="D11" s="5"/>
      <c r="E11" s="5"/>
      <c r="F11" s="5"/>
      <c r="G11" s="5"/>
      <c r="H11" s="5"/>
      <c r="I11" s="5"/>
      <c r="J11" s="5"/>
    </row>
    <row r="12" spans="1:10" x14ac:dyDescent="0.35">
      <c r="A12" s="5"/>
      <c r="B12" s="5" t="s">
        <v>96</v>
      </c>
      <c r="C12" s="5"/>
      <c r="D12" s="5"/>
      <c r="E12" s="5"/>
      <c r="F12" s="5"/>
      <c r="G12" s="5"/>
      <c r="H12" s="5"/>
      <c r="I12" s="5"/>
      <c r="J12" s="5"/>
    </row>
    <row r="13" spans="1:10" x14ac:dyDescent="0.35">
      <c r="A13" s="5"/>
      <c r="B13" s="5" t="s">
        <v>24</v>
      </c>
      <c r="C13" s="5"/>
      <c r="D13" s="5"/>
      <c r="E13" s="5"/>
      <c r="F13" s="5"/>
      <c r="G13" s="5"/>
      <c r="H13" s="5"/>
      <c r="I13" s="5"/>
      <c r="J13" s="5"/>
    </row>
    <row r="14" spans="1:10" x14ac:dyDescent="0.35">
      <c r="A14" s="5"/>
      <c r="B14" s="5" t="s">
        <v>25</v>
      </c>
      <c r="C14" s="5"/>
      <c r="D14" s="5"/>
      <c r="E14" s="5"/>
      <c r="F14" s="5"/>
      <c r="G14" s="5"/>
      <c r="H14" s="5"/>
      <c r="I14" s="5"/>
      <c r="J14" s="5"/>
    </row>
    <row r="15" spans="1:10" x14ac:dyDescent="0.35">
      <c r="A15" s="5"/>
      <c r="B15" s="5" t="s">
        <v>26</v>
      </c>
      <c r="C15" s="5"/>
      <c r="D15" s="5"/>
      <c r="E15" s="5"/>
      <c r="F15" s="5"/>
      <c r="G15" s="5"/>
      <c r="H15" s="5"/>
      <c r="I15" s="5"/>
      <c r="J15" s="5"/>
    </row>
    <row r="16" spans="1:10" x14ac:dyDescent="0.35">
      <c r="A16" s="5"/>
      <c r="B16" s="5" t="s">
        <v>20</v>
      </c>
      <c r="C16" s="5"/>
      <c r="D16" s="5"/>
      <c r="E16" s="5"/>
      <c r="F16" s="5"/>
      <c r="G16" s="5"/>
      <c r="H16" s="5"/>
      <c r="I16" s="5"/>
      <c r="J16" s="5"/>
    </row>
    <row r="17" spans="1:10" x14ac:dyDescent="0.35">
      <c r="A17" s="5"/>
      <c r="B17" s="5" t="s">
        <v>21</v>
      </c>
      <c r="C17" s="5" t="s">
        <v>0</v>
      </c>
      <c r="D17" s="5"/>
      <c r="E17" s="5"/>
      <c r="F17" s="5"/>
      <c r="G17" s="5"/>
      <c r="H17" s="5"/>
      <c r="I17" s="5"/>
      <c r="J17" s="5"/>
    </row>
    <row r="18" spans="1:10" x14ac:dyDescent="0.35">
      <c r="A18" s="5"/>
      <c r="B18" s="5" t="s">
        <v>22</v>
      </c>
      <c r="C18" s="5"/>
      <c r="D18" s="5"/>
      <c r="E18" s="5"/>
      <c r="F18" s="5"/>
      <c r="G18" s="5"/>
      <c r="H18" s="5"/>
      <c r="I18" s="5"/>
      <c r="J18" s="5"/>
    </row>
    <row r="19" spans="1:10" x14ac:dyDescent="0.35">
      <c r="A19" s="5"/>
      <c r="B19" s="5" t="s">
        <v>23</v>
      </c>
      <c r="C19" s="5"/>
      <c r="D19" s="5"/>
      <c r="E19" s="5"/>
      <c r="F19" s="5"/>
      <c r="G19" s="5"/>
      <c r="H19" s="5"/>
      <c r="I19" s="5"/>
      <c r="J19" s="5"/>
    </row>
    <row r="20" spans="1:10" x14ac:dyDescent="0.35">
      <c r="A20" s="5"/>
      <c r="B20" s="5" t="s">
        <v>30</v>
      </c>
      <c r="C20" s="5"/>
      <c r="D20" s="5"/>
      <c r="E20" s="5"/>
      <c r="F20" s="5"/>
      <c r="G20" s="5"/>
      <c r="H20" s="5"/>
      <c r="I20" s="5"/>
      <c r="J20" s="5"/>
    </row>
    <row r="21" spans="1:10" x14ac:dyDescent="0.35">
      <c r="A21" s="5"/>
      <c r="B21" s="5" t="s">
        <v>31</v>
      </c>
      <c r="C21" s="5"/>
      <c r="D21" s="5"/>
      <c r="E21" s="5"/>
      <c r="F21" s="5"/>
      <c r="G21" s="5"/>
      <c r="H21" s="5"/>
      <c r="I21" s="5"/>
      <c r="J21" s="5"/>
    </row>
    <row r="22" spans="1:10" x14ac:dyDescent="0.35">
      <c r="A22" s="5"/>
      <c r="B22" s="5" t="s">
        <v>32</v>
      </c>
      <c r="C22" s="5"/>
      <c r="D22" s="5"/>
      <c r="E22" s="5"/>
      <c r="F22" s="5"/>
      <c r="G22" s="5"/>
      <c r="H22" s="5"/>
      <c r="I22" s="5"/>
      <c r="J22" s="5"/>
    </row>
    <row r="23" spans="1:10" x14ac:dyDescent="0.35">
      <c r="A23" s="5"/>
      <c r="B23" s="5" t="s">
        <v>33</v>
      </c>
      <c r="C23" s="5"/>
      <c r="D23" s="5"/>
      <c r="E23" s="5"/>
      <c r="F23" s="5"/>
      <c r="G23" s="5"/>
      <c r="H23" s="5"/>
      <c r="I23" s="5"/>
      <c r="J23" s="5"/>
    </row>
    <row r="24" spans="1:10" x14ac:dyDescent="0.35">
      <c r="A24" s="5"/>
      <c r="B24" s="5" t="s">
        <v>34</v>
      </c>
      <c r="C24" s="5"/>
      <c r="D24" s="5"/>
      <c r="E24" s="5"/>
      <c r="F24" s="5"/>
      <c r="G24" s="5"/>
      <c r="H24" s="5"/>
      <c r="I24" s="5"/>
      <c r="J24" s="5"/>
    </row>
    <row r="25" spans="1:10" x14ac:dyDescent="0.35">
      <c r="A25" s="5"/>
      <c r="B25" s="5"/>
      <c r="C25" s="5"/>
      <c r="D25" s="5"/>
      <c r="E25" s="5"/>
      <c r="F25" s="5"/>
      <c r="G25" s="5"/>
      <c r="H25" s="5"/>
      <c r="I25" s="5"/>
      <c r="J25" s="5"/>
    </row>
    <row r="26" spans="1:10" x14ac:dyDescent="0.35">
      <c r="A26" s="6" t="s">
        <v>0</v>
      </c>
      <c r="B26" s="6"/>
      <c r="C26" s="6"/>
      <c r="D26" s="6"/>
      <c r="E26" s="6"/>
      <c r="F26" s="6"/>
      <c r="G26" s="6"/>
      <c r="H26" s="6"/>
      <c r="I26" s="6"/>
      <c r="J26" s="6"/>
    </row>
    <row r="28" spans="1:10" x14ac:dyDescent="0.35">
      <c r="A28" s="2" t="s">
        <v>0</v>
      </c>
      <c r="B28" s="2" t="s">
        <v>0</v>
      </c>
      <c r="C28" s="2" t="s">
        <v>12</v>
      </c>
      <c r="D28" s="32" t="s">
        <v>4</v>
      </c>
      <c r="E28" s="32"/>
      <c r="F28" s="32"/>
      <c r="G28" s="32"/>
      <c r="H28" s="32"/>
      <c r="I28" s="2" t="s">
        <v>14</v>
      </c>
      <c r="J28" s="2" t="s">
        <v>16</v>
      </c>
    </row>
    <row r="29" spans="1:10" x14ac:dyDescent="0.35">
      <c r="A29" s="3" t="s">
        <v>38</v>
      </c>
      <c r="B29" s="3" t="s">
        <v>39</v>
      </c>
      <c r="C29" s="3" t="s">
        <v>13</v>
      </c>
      <c r="D29" s="3" t="s">
        <v>5</v>
      </c>
      <c r="E29" s="3" t="s">
        <v>6</v>
      </c>
      <c r="F29" s="3" t="s">
        <v>8</v>
      </c>
      <c r="G29" s="3" t="s">
        <v>9</v>
      </c>
      <c r="H29" s="3" t="s">
        <v>10</v>
      </c>
      <c r="I29" s="3" t="s">
        <v>15</v>
      </c>
      <c r="J29" s="3" t="s">
        <v>17</v>
      </c>
    </row>
    <row r="30" spans="1:10" x14ac:dyDescent="0.35">
      <c r="A30" s="4"/>
      <c r="B30" s="4" t="s">
        <v>0</v>
      </c>
      <c r="C30" s="4"/>
      <c r="D30" s="4"/>
      <c r="E30" s="4" t="s">
        <v>7</v>
      </c>
      <c r="F30" s="4"/>
      <c r="G30" s="4"/>
      <c r="H30" s="4"/>
      <c r="I30" s="4"/>
      <c r="J30" s="4"/>
    </row>
    <row r="31" spans="1:10" x14ac:dyDescent="0.35">
      <c r="A31" s="3" t="s">
        <v>0</v>
      </c>
      <c r="B31" s="5" t="s">
        <v>40</v>
      </c>
      <c r="C31" s="5"/>
      <c r="D31" s="3"/>
      <c r="E31" s="5"/>
      <c r="F31" s="5"/>
      <c r="G31" s="5"/>
      <c r="H31" s="5"/>
      <c r="I31" s="3" t="s">
        <v>0</v>
      </c>
      <c r="J31" s="5"/>
    </row>
    <row r="32" spans="1:10" x14ac:dyDescent="0.35">
      <c r="A32" s="5"/>
      <c r="B32" s="5" t="s">
        <v>41</v>
      </c>
      <c r="C32" s="5"/>
      <c r="D32" s="5" t="s">
        <v>0</v>
      </c>
      <c r="E32" s="5"/>
      <c r="F32" s="5"/>
      <c r="G32" s="5"/>
      <c r="H32" s="5"/>
      <c r="I32" s="3" t="s">
        <v>0</v>
      </c>
      <c r="J32" s="5"/>
    </row>
    <row r="33" spans="1:10" x14ac:dyDescent="0.35">
      <c r="A33" s="5"/>
      <c r="B33" s="5" t="s">
        <v>42</v>
      </c>
      <c r="C33" s="5"/>
      <c r="D33" s="5"/>
      <c r="E33" s="5"/>
      <c r="F33" s="5"/>
      <c r="G33" s="5"/>
      <c r="H33" s="5"/>
      <c r="I33" s="5"/>
      <c r="J33" s="5"/>
    </row>
    <row r="34" spans="1:10" x14ac:dyDescent="0.35">
      <c r="A34" s="3">
        <v>1</v>
      </c>
      <c r="B34" s="5" t="s">
        <v>43</v>
      </c>
      <c r="C34" s="5"/>
      <c r="D34" s="7" t="s">
        <v>19</v>
      </c>
      <c r="E34" s="5"/>
      <c r="F34" s="5"/>
      <c r="G34" s="5"/>
      <c r="H34" s="5"/>
      <c r="I34" s="9" t="s">
        <v>52</v>
      </c>
      <c r="J34" s="5"/>
    </row>
    <row r="35" spans="1:10" x14ac:dyDescent="0.35">
      <c r="A35" s="3"/>
      <c r="B35" s="5" t="s">
        <v>44</v>
      </c>
      <c r="C35" s="5"/>
      <c r="D35" s="5"/>
      <c r="E35" s="5"/>
      <c r="F35" s="5"/>
      <c r="G35" s="5"/>
      <c r="H35" s="5"/>
      <c r="I35" s="5" t="s">
        <v>0</v>
      </c>
      <c r="J35" s="5"/>
    </row>
    <row r="36" spans="1:10" x14ac:dyDescent="0.35">
      <c r="A36" s="3">
        <v>2</v>
      </c>
      <c r="B36" s="5" t="s">
        <v>1</v>
      </c>
      <c r="C36" s="5"/>
      <c r="D36" s="5"/>
      <c r="E36" s="5"/>
      <c r="F36" s="5"/>
      <c r="G36" s="5"/>
      <c r="H36" s="5"/>
      <c r="I36" s="5"/>
      <c r="J36" s="5"/>
    </row>
    <row r="37" spans="1:10" x14ac:dyDescent="0.35">
      <c r="A37" s="3">
        <v>3</v>
      </c>
      <c r="B37" s="5" t="s">
        <v>45</v>
      </c>
      <c r="C37" s="5"/>
      <c r="D37" s="5"/>
      <c r="E37" s="5"/>
      <c r="F37" s="5"/>
      <c r="G37" s="5"/>
      <c r="H37" s="5"/>
      <c r="I37" s="5"/>
      <c r="J37" s="5"/>
    </row>
    <row r="38" spans="1:10" x14ac:dyDescent="0.35">
      <c r="A38" s="3"/>
      <c r="B38" s="5" t="s">
        <v>46</v>
      </c>
      <c r="C38" s="5"/>
      <c r="D38" s="5"/>
      <c r="E38" s="5"/>
      <c r="F38" s="5"/>
      <c r="G38" s="5"/>
      <c r="H38" s="5"/>
      <c r="I38" s="5"/>
      <c r="J38" s="5"/>
    </row>
    <row r="39" spans="1:10" x14ac:dyDescent="0.35">
      <c r="A39" s="3"/>
      <c r="B39" s="5" t="s">
        <v>47</v>
      </c>
      <c r="C39" s="5"/>
      <c r="D39" s="5"/>
      <c r="E39" s="5"/>
      <c r="F39" s="5"/>
      <c r="G39" s="5"/>
      <c r="H39" s="5"/>
      <c r="I39" s="5"/>
      <c r="J39" s="5"/>
    </row>
    <row r="40" spans="1:10" x14ac:dyDescent="0.35">
      <c r="A40" s="3">
        <v>4</v>
      </c>
      <c r="B40" s="5" t="s">
        <v>2</v>
      </c>
      <c r="C40" s="5"/>
      <c r="D40" s="5"/>
      <c r="E40" s="5"/>
      <c r="F40" s="5"/>
      <c r="G40" s="5"/>
      <c r="H40" s="5"/>
      <c r="I40" s="5"/>
      <c r="J40" s="5"/>
    </row>
    <row r="41" spans="1:10" x14ac:dyDescent="0.35">
      <c r="A41" s="3">
        <v>5</v>
      </c>
      <c r="B41" s="5" t="s">
        <v>48</v>
      </c>
      <c r="C41" s="5" t="s">
        <v>0</v>
      </c>
      <c r="D41" s="5"/>
      <c r="E41" s="5"/>
      <c r="F41" s="5"/>
      <c r="G41" s="5"/>
      <c r="H41" s="5"/>
      <c r="I41" s="5"/>
      <c r="J41" s="5"/>
    </row>
    <row r="42" spans="1:10" x14ac:dyDescent="0.35">
      <c r="A42" s="3"/>
      <c r="B42" s="5" t="s">
        <v>49</v>
      </c>
      <c r="C42" s="5"/>
      <c r="D42" s="5"/>
      <c r="E42" s="5"/>
      <c r="F42" s="5"/>
      <c r="G42" s="5"/>
      <c r="H42" s="5"/>
      <c r="I42" s="5"/>
      <c r="J42" s="5"/>
    </row>
    <row r="43" spans="1:10" x14ac:dyDescent="0.35">
      <c r="A43" s="3">
        <v>6</v>
      </c>
      <c r="B43" s="5" t="s">
        <v>50</v>
      </c>
      <c r="C43" s="5"/>
      <c r="D43" s="5"/>
      <c r="E43" s="5"/>
      <c r="F43" s="5"/>
      <c r="G43" s="5"/>
      <c r="H43" s="5"/>
      <c r="I43" s="5"/>
      <c r="J43" s="5"/>
    </row>
    <row r="44" spans="1:10" x14ac:dyDescent="0.35">
      <c r="A44" s="5"/>
      <c r="B44" s="5" t="s">
        <v>51</v>
      </c>
      <c r="C44" s="5"/>
      <c r="D44" s="5"/>
      <c r="E44" s="5"/>
      <c r="F44" s="5"/>
      <c r="G44" s="5"/>
      <c r="H44" s="5"/>
      <c r="I44" s="5"/>
      <c r="J44" s="5"/>
    </row>
    <row r="45" spans="1:10" x14ac:dyDescent="0.35">
      <c r="A45" s="6" t="s">
        <v>0</v>
      </c>
      <c r="B45" s="6"/>
      <c r="C45" s="6"/>
      <c r="D45" s="6"/>
      <c r="E45" s="6"/>
      <c r="F45" s="6"/>
      <c r="G45" s="6"/>
      <c r="H45" s="6"/>
      <c r="I45" s="6"/>
      <c r="J45" s="6"/>
    </row>
    <row r="47" spans="1:10" x14ac:dyDescent="0.35">
      <c r="B47" s="1" t="s">
        <v>97</v>
      </c>
    </row>
    <row r="48" spans="1:10" x14ac:dyDescent="0.35">
      <c r="B48" s="1" t="s">
        <v>53</v>
      </c>
    </row>
    <row r="49" spans="2:3" x14ac:dyDescent="0.35">
      <c r="B49" s="1" t="s">
        <v>98</v>
      </c>
    </row>
    <row r="50" spans="2:3" x14ac:dyDescent="0.35">
      <c r="B50" s="1" t="s">
        <v>99</v>
      </c>
      <c r="C50" s="1" t="s">
        <v>54</v>
      </c>
    </row>
    <row r="51" spans="2:3" x14ac:dyDescent="0.35">
      <c r="C51" s="1" t="s">
        <v>55</v>
      </c>
    </row>
    <row r="52" spans="2:3" x14ac:dyDescent="0.35">
      <c r="C52" s="1" t="s">
        <v>100</v>
      </c>
    </row>
    <row r="53" spans="2:3" x14ac:dyDescent="0.35">
      <c r="C53" s="1" t="s">
        <v>101</v>
      </c>
    </row>
  </sheetData>
  <mergeCells count="5">
    <mergeCell ref="A1:J1"/>
    <mergeCell ref="A2:J2"/>
    <mergeCell ref="A3:J3"/>
    <mergeCell ref="D4:H4"/>
    <mergeCell ref="D28:H28"/>
  </mergeCells>
  <pageMargins left="0.51181102362204722" right="0.31496062992125984" top="0.74803149606299213" bottom="0.74803149606299213" header="0.31496062992125984" footer="0.31496062992125984"/>
  <pageSetup paperSize="9" orientation="landscape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75"/>
  <sheetViews>
    <sheetView tabSelected="1" view="pageBreakPreview" topLeftCell="A25" zoomScaleNormal="100" zoomScaleSheetLayoutView="100" workbookViewId="0">
      <selection activeCell="C79" sqref="C79"/>
    </sheetView>
  </sheetViews>
  <sheetFormatPr defaultColWidth="9.21875" defaultRowHeight="18" x14ac:dyDescent="0.35"/>
  <cols>
    <col min="1" max="1" width="59.77734375" style="1" customWidth="1"/>
    <col min="2" max="2" width="17.77734375" style="16" customWidth="1"/>
    <col min="3" max="3" width="17.44140625" style="16" customWidth="1"/>
    <col min="4" max="4" width="13.21875" style="1" customWidth="1"/>
    <col min="5" max="5" width="18.21875" style="1" customWidth="1"/>
    <col min="6" max="16384" width="9.21875" style="1"/>
  </cols>
  <sheetData>
    <row r="1" spans="1:5" x14ac:dyDescent="0.35">
      <c r="A1" s="29" t="s">
        <v>56</v>
      </c>
      <c r="B1" s="29"/>
      <c r="C1" s="29"/>
      <c r="D1" s="29"/>
      <c r="E1" s="29"/>
    </row>
    <row r="2" spans="1:5" x14ac:dyDescent="0.35">
      <c r="A2" s="29" t="s">
        <v>57</v>
      </c>
      <c r="B2" s="29"/>
      <c r="C2" s="29"/>
      <c r="D2" s="29"/>
      <c r="E2" s="29"/>
    </row>
    <row r="3" spans="1:5" x14ac:dyDescent="0.35">
      <c r="A3" s="1" t="s">
        <v>27</v>
      </c>
    </row>
    <row r="4" spans="1:5" ht="24" x14ac:dyDescent="0.65">
      <c r="A4" s="10" t="s">
        <v>77</v>
      </c>
      <c r="B4" s="17"/>
    </row>
    <row r="5" spans="1:5" ht="24" x14ac:dyDescent="0.65">
      <c r="A5" s="11" t="s">
        <v>78</v>
      </c>
      <c r="B5" s="18"/>
      <c r="C5" s="19"/>
      <c r="D5" s="12"/>
      <c r="E5" s="12"/>
    </row>
    <row r="6" spans="1:5" x14ac:dyDescent="0.35">
      <c r="A6" s="33" t="s">
        <v>58</v>
      </c>
      <c r="B6" s="22" t="s">
        <v>59</v>
      </c>
      <c r="C6" s="35" t="s">
        <v>60</v>
      </c>
      <c r="D6" s="33" t="s">
        <v>61</v>
      </c>
      <c r="E6" s="14" t="s">
        <v>79</v>
      </c>
    </row>
    <row r="7" spans="1:5" x14ac:dyDescent="0.35">
      <c r="A7" s="34"/>
      <c r="B7" s="23" t="s">
        <v>63</v>
      </c>
      <c r="C7" s="36"/>
      <c r="D7" s="34"/>
      <c r="E7" s="15" t="s">
        <v>80</v>
      </c>
    </row>
    <row r="8" spans="1:5" x14ac:dyDescent="0.35">
      <c r="A8" s="5" t="s">
        <v>64</v>
      </c>
      <c r="B8" s="21">
        <v>667200</v>
      </c>
      <c r="C8" s="21">
        <f>55600*6</f>
        <v>333600</v>
      </c>
      <c r="D8" s="5">
        <v>50</v>
      </c>
      <c r="E8" s="24" t="s">
        <v>62</v>
      </c>
    </row>
    <row r="9" spans="1:5" x14ac:dyDescent="0.35">
      <c r="A9" s="5" t="s">
        <v>81</v>
      </c>
      <c r="B9" s="21">
        <f>24000+21000</f>
        <v>45000</v>
      </c>
      <c r="C9" s="21">
        <v>45000</v>
      </c>
      <c r="D9" s="5">
        <v>100</v>
      </c>
      <c r="E9" s="24" t="s">
        <v>62</v>
      </c>
    </row>
    <row r="10" spans="1:5" x14ac:dyDescent="0.35">
      <c r="A10" s="5" t="s">
        <v>65</v>
      </c>
      <c r="B10" s="21"/>
      <c r="C10" s="21"/>
      <c r="D10" s="26"/>
      <c r="E10" s="24"/>
    </row>
    <row r="11" spans="1:5" x14ac:dyDescent="0.35">
      <c r="A11" s="5" t="s">
        <v>66</v>
      </c>
      <c r="B11" s="21"/>
      <c r="C11" s="21"/>
      <c r="D11" s="5"/>
      <c r="E11" s="24"/>
    </row>
    <row r="12" spans="1:5" x14ac:dyDescent="0.35">
      <c r="A12" s="5" t="s">
        <v>67</v>
      </c>
      <c r="B12" s="21"/>
      <c r="C12" s="21"/>
      <c r="D12" s="5"/>
      <c r="E12" s="24"/>
    </row>
    <row r="13" spans="1:5" x14ac:dyDescent="0.35">
      <c r="A13" s="5" t="s">
        <v>68</v>
      </c>
      <c r="B13" s="21">
        <v>875000</v>
      </c>
      <c r="C13" s="21">
        <f>72900+72900+88400+72900+72900+72900+75150</f>
        <v>528050</v>
      </c>
      <c r="D13" s="5">
        <v>60</v>
      </c>
      <c r="E13" s="24" t="s">
        <v>62</v>
      </c>
    </row>
    <row r="14" spans="1:5" x14ac:dyDescent="0.35">
      <c r="A14" s="5" t="s">
        <v>69</v>
      </c>
      <c r="B14" s="21">
        <v>12600</v>
      </c>
      <c r="C14" s="21">
        <v>12600</v>
      </c>
      <c r="D14" s="5">
        <v>100</v>
      </c>
      <c r="E14" s="24" t="s">
        <v>62</v>
      </c>
    </row>
    <row r="15" spans="1:5" x14ac:dyDescent="0.35">
      <c r="A15" s="5" t="s">
        <v>70</v>
      </c>
      <c r="B15" s="21">
        <v>9000</v>
      </c>
      <c r="C15" s="21">
        <v>4333.5</v>
      </c>
      <c r="D15" s="5">
        <v>48</v>
      </c>
      <c r="E15" s="5" t="s">
        <v>80</v>
      </c>
    </row>
    <row r="16" spans="1:5" x14ac:dyDescent="0.35">
      <c r="A16" s="5" t="s">
        <v>71</v>
      </c>
      <c r="B16" s="21">
        <v>76300</v>
      </c>
      <c r="C16" s="21">
        <v>48000</v>
      </c>
      <c r="D16" s="5">
        <v>63</v>
      </c>
      <c r="E16" s="24" t="s">
        <v>62</v>
      </c>
    </row>
    <row r="17" spans="1:9" x14ac:dyDescent="0.35">
      <c r="A17" s="5" t="s">
        <v>30</v>
      </c>
      <c r="B17" s="21">
        <v>93600</v>
      </c>
      <c r="C17" s="21">
        <f>138239.96+6609.51+456.34+3745+10615</f>
        <v>159665.81</v>
      </c>
      <c r="D17" s="26" t="s">
        <v>104</v>
      </c>
      <c r="E17" s="25" t="s">
        <v>103</v>
      </c>
      <c r="I17" s="28"/>
    </row>
    <row r="18" spans="1:9" x14ac:dyDescent="0.35">
      <c r="A18" s="5" t="s">
        <v>31</v>
      </c>
      <c r="B18" s="21"/>
      <c r="C18" s="21"/>
      <c r="D18" s="5"/>
      <c r="E18" s="5"/>
    </row>
    <row r="19" spans="1:9" x14ac:dyDescent="0.35">
      <c r="A19" s="5" t="s">
        <v>32</v>
      </c>
      <c r="B19" s="21"/>
      <c r="C19" s="21"/>
      <c r="D19" s="5"/>
      <c r="E19" s="5"/>
    </row>
    <row r="20" spans="1:9" x14ac:dyDescent="0.35">
      <c r="A20" s="5" t="s">
        <v>33</v>
      </c>
      <c r="B20" s="21"/>
      <c r="C20" s="21"/>
      <c r="D20" s="5"/>
      <c r="E20" s="5"/>
    </row>
    <row r="21" spans="1:9" x14ac:dyDescent="0.35">
      <c r="A21" s="5" t="s">
        <v>34</v>
      </c>
      <c r="B21" s="21"/>
      <c r="C21" s="21"/>
      <c r="D21" s="5"/>
      <c r="E21" s="5"/>
    </row>
    <row r="22" spans="1:9" x14ac:dyDescent="0.35">
      <c r="A22" s="6"/>
      <c r="B22" s="20"/>
      <c r="C22" s="20"/>
      <c r="D22" s="6"/>
      <c r="E22" s="6"/>
    </row>
    <row r="28" spans="1:9" x14ac:dyDescent="0.35">
      <c r="A28" s="1" t="s">
        <v>40</v>
      </c>
    </row>
    <row r="29" spans="1:9" x14ac:dyDescent="0.35">
      <c r="A29" s="1" t="s">
        <v>41</v>
      </c>
    </row>
    <row r="30" spans="1:9" x14ac:dyDescent="0.35">
      <c r="A30" s="1" t="s">
        <v>42</v>
      </c>
    </row>
    <row r="31" spans="1:9" x14ac:dyDescent="0.35">
      <c r="A31" s="33" t="s">
        <v>58</v>
      </c>
      <c r="B31" s="22" t="s">
        <v>59</v>
      </c>
      <c r="C31" s="35" t="s">
        <v>60</v>
      </c>
      <c r="D31" s="33" t="s">
        <v>61</v>
      </c>
      <c r="E31" s="14" t="s">
        <v>79</v>
      </c>
    </row>
    <row r="32" spans="1:9" x14ac:dyDescent="0.35">
      <c r="A32" s="34"/>
      <c r="B32" s="23" t="s">
        <v>63</v>
      </c>
      <c r="C32" s="36"/>
      <c r="D32" s="34"/>
      <c r="E32" s="15" t="s">
        <v>80</v>
      </c>
    </row>
    <row r="33" spans="1:7" x14ac:dyDescent="0.35">
      <c r="A33" s="13" t="s">
        <v>72</v>
      </c>
      <c r="B33" s="21">
        <v>106600</v>
      </c>
      <c r="C33" s="21">
        <v>0</v>
      </c>
      <c r="D33" s="5">
        <v>0</v>
      </c>
      <c r="E33" s="5" t="s">
        <v>80</v>
      </c>
    </row>
    <row r="34" spans="1:7" x14ac:dyDescent="0.35">
      <c r="A34" s="5" t="s">
        <v>44</v>
      </c>
      <c r="B34" s="21"/>
      <c r="C34" s="21"/>
      <c r="D34" s="5"/>
      <c r="E34" s="5"/>
    </row>
    <row r="35" spans="1:7" x14ac:dyDescent="0.35">
      <c r="A35" s="5" t="s">
        <v>73</v>
      </c>
      <c r="B35" s="21">
        <f>1140+1000</f>
        <v>2140</v>
      </c>
      <c r="C35" s="21">
        <v>2140</v>
      </c>
      <c r="D35" s="5">
        <v>100</v>
      </c>
      <c r="E35" s="24" t="s">
        <v>62</v>
      </c>
    </row>
    <row r="36" spans="1:7" x14ac:dyDescent="0.35">
      <c r="A36" s="5" t="s">
        <v>74</v>
      </c>
      <c r="B36" s="21"/>
      <c r="C36" s="21"/>
      <c r="D36" s="5"/>
      <c r="E36" s="24"/>
    </row>
    <row r="37" spans="1:7" x14ac:dyDescent="0.35">
      <c r="A37" s="5" t="s">
        <v>46</v>
      </c>
      <c r="B37" s="21"/>
      <c r="C37" s="21"/>
      <c r="D37" s="5"/>
      <c r="E37" s="5"/>
    </row>
    <row r="38" spans="1:7" x14ac:dyDescent="0.35">
      <c r="A38" s="5" t="s">
        <v>47</v>
      </c>
      <c r="B38" s="21"/>
      <c r="C38" s="21"/>
      <c r="D38" s="5"/>
      <c r="E38" s="5"/>
    </row>
    <row r="39" spans="1:7" x14ac:dyDescent="0.35">
      <c r="A39" s="5" t="s">
        <v>75</v>
      </c>
      <c r="B39" s="21">
        <v>158400</v>
      </c>
      <c r="C39" s="21">
        <f>14400*7</f>
        <v>100800</v>
      </c>
      <c r="D39" s="5">
        <v>64</v>
      </c>
      <c r="E39" s="24" t="s">
        <v>62</v>
      </c>
    </row>
    <row r="40" spans="1:7" x14ac:dyDescent="0.35">
      <c r="A40" s="5" t="s">
        <v>76</v>
      </c>
      <c r="B40" s="21">
        <v>27000</v>
      </c>
      <c r="C40" s="21">
        <v>13500</v>
      </c>
      <c r="D40" s="5">
        <v>50</v>
      </c>
      <c r="E40" s="24" t="s">
        <v>62</v>
      </c>
    </row>
    <row r="41" spans="1:7" x14ac:dyDescent="0.35">
      <c r="A41" s="5" t="s">
        <v>49</v>
      </c>
      <c r="B41" s="21"/>
      <c r="C41" s="21"/>
      <c r="D41" s="5"/>
      <c r="E41" s="5"/>
    </row>
    <row r="42" spans="1:7" x14ac:dyDescent="0.35">
      <c r="A42" s="5" t="s">
        <v>105</v>
      </c>
      <c r="B42" s="21">
        <v>217950</v>
      </c>
      <c r="C42" s="21">
        <f>25200*7+2850*4</f>
        <v>187800</v>
      </c>
      <c r="D42" s="5">
        <v>86</v>
      </c>
      <c r="E42" s="24" t="s">
        <v>62</v>
      </c>
    </row>
    <row r="43" spans="1:7" x14ac:dyDescent="0.35">
      <c r="A43" s="5" t="s">
        <v>106</v>
      </c>
      <c r="B43" s="21">
        <v>176000</v>
      </c>
      <c r="C43" s="21">
        <f>88000</f>
        <v>88000</v>
      </c>
      <c r="D43" s="5">
        <v>50</v>
      </c>
      <c r="E43" s="24" t="s">
        <v>62</v>
      </c>
      <c r="G43" s="1">
        <f>88000/176000*100</f>
        <v>50</v>
      </c>
    </row>
    <row r="44" spans="1:7" x14ac:dyDescent="0.35">
      <c r="A44" s="6" t="s">
        <v>107</v>
      </c>
      <c r="B44" s="20"/>
      <c r="C44" s="20"/>
      <c r="D44" s="6"/>
      <c r="E44" s="6"/>
    </row>
    <row r="46" spans="1:7" x14ac:dyDescent="0.35">
      <c r="A46" s="1" t="s">
        <v>97</v>
      </c>
    </row>
    <row r="47" spans="1:7" x14ac:dyDescent="0.35">
      <c r="A47" s="1" t="s">
        <v>53</v>
      </c>
    </row>
    <row r="48" spans="1:7" x14ac:dyDescent="0.35">
      <c r="A48" s="1" t="s">
        <v>98</v>
      </c>
    </row>
    <row r="49" spans="1:9" x14ac:dyDescent="0.35">
      <c r="A49" s="1" t="s">
        <v>99</v>
      </c>
      <c r="B49" s="1" t="s">
        <v>54</v>
      </c>
      <c r="C49" s="1"/>
    </row>
    <row r="50" spans="1:9" x14ac:dyDescent="0.35">
      <c r="B50" s="1" t="s">
        <v>55</v>
      </c>
      <c r="C50" s="1"/>
    </row>
    <row r="51" spans="1:9" x14ac:dyDescent="0.35">
      <c r="B51" s="1" t="s">
        <v>100</v>
      </c>
      <c r="C51" s="1"/>
    </row>
    <row r="52" spans="1:9" x14ac:dyDescent="0.35">
      <c r="B52" s="1" t="s">
        <v>101</v>
      </c>
      <c r="C52" s="1"/>
    </row>
    <row r="57" spans="1:9" ht="21" x14ac:dyDescent="0.4">
      <c r="A57" s="37" t="s">
        <v>94</v>
      </c>
      <c r="B57" s="37"/>
      <c r="C57" s="37"/>
      <c r="D57" s="37"/>
      <c r="E57" s="37"/>
      <c r="F57" s="37"/>
      <c r="G57" s="37"/>
      <c r="H57" s="37"/>
      <c r="I57" s="37"/>
    </row>
    <row r="58" spans="1:9" x14ac:dyDescent="0.35">
      <c r="B58" s="1"/>
      <c r="D58" s="16"/>
      <c r="E58" s="16"/>
      <c r="F58" s="8"/>
    </row>
    <row r="59" spans="1:9" x14ac:dyDescent="0.35">
      <c r="A59" s="1" t="s">
        <v>102</v>
      </c>
      <c r="B59" s="1"/>
      <c r="D59" s="16"/>
      <c r="E59" s="16"/>
      <c r="F59" s="8"/>
    </row>
    <row r="60" spans="1:9" x14ac:dyDescent="0.35">
      <c r="A60" s="1" t="s">
        <v>93</v>
      </c>
      <c r="B60" s="1"/>
      <c r="D60" s="16"/>
      <c r="E60" s="16"/>
      <c r="F60" s="8"/>
    </row>
    <row r="61" spans="1:9" x14ac:dyDescent="0.35">
      <c r="A61" s="1" t="s">
        <v>92</v>
      </c>
      <c r="B61" s="1"/>
      <c r="D61" s="16"/>
      <c r="E61" s="16"/>
      <c r="F61" s="8"/>
    </row>
    <row r="62" spans="1:9" x14ac:dyDescent="0.35">
      <c r="B62" s="1"/>
      <c r="D62" s="16"/>
      <c r="E62" s="16"/>
      <c r="F62" s="8"/>
    </row>
    <row r="63" spans="1:9" x14ac:dyDescent="0.35">
      <c r="A63" s="27" t="s">
        <v>82</v>
      </c>
      <c r="B63" s="1"/>
      <c r="D63" s="16"/>
      <c r="E63" s="16"/>
      <c r="F63" s="8"/>
    </row>
    <row r="64" spans="1:9" x14ac:dyDescent="0.35">
      <c r="A64" s="1" t="s">
        <v>83</v>
      </c>
      <c r="B64" s="1"/>
      <c r="D64" s="16"/>
      <c r="E64" s="16"/>
      <c r="F64" s="8"/>
    </row>
    <row r="65" spans="1:6" x14ac:dyDescent="0.35">
      <c r="A65" s="1" t="s">
        <v>84</v>
      </c>
      <c r="B65" s="1"/>
      <c r="D65" s="16"/>
      <c r="E65" s="16"/>
      <c r="F65" s="8"/>
    </row>
    <row r="66" spans="1:6" x14ac:dyDescent="0.35">
      <c r="A66" s="1" t="s">
        <v>85</v>
      </c>
      <c r="B66" s="1"/>
      <c r="D66" s="16"/>
      <c r="E66" s="16"/>
      <c r="F66" s="8"/>
    </row>
    <row r="67" spans="1:6" x14ac:dyDescent="0.35">
      <c r="A67" s="1" t="s">
        <v>86</v>
      </c>
      <c r="B67" s="1"/>
      <c r="D67" s="16"/>
      <c r="E67" s="16"/>
      <c r="F67" s="8"/>
    </row>
    <row r="68" spans="1:6" x14ac:dyDescent="0.35">
      <c r="B68" s="1"/>
      <c r="D68" s="16"/>
      <c r="E68" s="16"/>
      <c r="F68" s="8"/>
    </row>
    <row r="69" spans="1:6" x14ac:dyDescent="0.35">
      <c r="A69" s="27" t="s">
        <v>87</v>
      </c>
      <c r="B69" s="1"/>
      <c r="D69" s="16"/>
      <c r="E69" s="16"/>
      <c r="F69" s="8"/>
    </row>
    <row r="70" spans="1:6" x14ac:dyDescent="0.35">
      <c r="A70" s="1" t="s">
        <v>88</v>
      </c>
      <c r="B70" s="1"/>
      <c r="D70" s="16"/>
      <c r="E70" s="16"/>
      <c r="F70" s="8"/>
    </row>
    <row r="71" spans="1:6" x14ac:dyDescent="0.35">
      <c r="A71" s="1" t="s">
        <v>89</v>
      </c>
      <c r="B71" s="1"/>
      <c r="D71" s="16"/>
      <c r="E71" s="16"/>
      <c r="F71" s="8"/>
    </row>
    <row r="72" spans="1:6" x14ac:dyDescent="0.35">
      <c r="B72" s="1"/>
      <c r="D72" s="16"/>
      <c r="E72" s="16"/>
      <c r="F72" s="8"/>
    </row>
    <row r="73" spans="1:6" x14ac:dyDescent="0.35">
      <c r="A73" s="27" t="s">
        <v>90</v>
      </c>
      <c r="B73" s="1"/>
      <c r="D73" s="16"/>
      <c r="E73" s="16"/>
      <c r="F73" s="8"/>
    </row>
    <row r="74" spans="1:6" x14ac:dyDescent="0.35">
      <c r="A74" s="1" t="s">
        <v>91</v>
      </c>
      <c r="B74" s="1"/>
      <c r="D74" s="16"/>
      <c r="E74" s="16"/>
      <c r="F74" s="8"/>
    </row>
    <row r="75" spans="1:6" x14ac:dyDescent="0.35">
      <c r="B75" s="1"/>
      <c r="D75" s="16"/>
      <c r="E75" s="16"/>
      <c r="F75" s="8"/>
    </row>
  </sheetData>
  <mergeCells count="9">
    <mergeCell ref="A31:A32"/>
    <mergeCell ref="C31:C32"/>
    <mergeCell ref="D31:D32"/>
    <mergeCell ref="A57:I57"/>
    <mergeCell ref="A1:E1"/>
    <mergeCell ref="A2:E2"/>
    <mergeCell ref="A6:A7"/>
    <mergeCell ref="C6:C7"/>
    <mergeCell ref="D6:D7"/>
  </mergeCell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แผนการใช้จ่ายงบประมาณปี 2566</vt:lpstr>
      <vt:lpstr>สรุปภาพรวมผลการใช้จ่ายงบประมาณ</vt:lpstr>
      <vt:lpstr>สรุปภาพรวมผลการใช้จ่ายงบประมาณ!Print_Area</vt:lpstr>
    </vt:vector>
  </TitlesOfParts>
  <Company>police9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police9</dc:creator>
  <cp:lastModifiedBy>HP</cp:lastModifiedBy>
  <cp:lastPrinted>2023-05-31T07:19:18Z</cp:lastPrinted>
  <dcterms:created xsi:type="dcterms:W3CDTF">2009-01-20T07:31:00Z</dcterms:created>
  <dcterms:modified xsi:type="dcterms:W3CDTF">2023-07-10T03:39:38Z</dcterms:modified>
</cp:coreProperties>
</file>